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Приложение 7" sheetId="1" r:id="rId1"/>
    <sheet name="Приложение 6" sheetId="2" r:id="rId2"/>
  </sheets>
  <definedNames>
    <definedName name="_xlnm.Print_Titles" localSheetId="1">'Приложение 6'!$9:$10</definedName>
  </definedNames>
  <calcPr fullCalcOnLoad="1"/>
</workbook>
</file>

<file path=xl/sharedStrings.xml><?xml version="1.0" encoding="utf-8"?>
<sst xmlns="http://schemas.openxmlformats.org/spreadsheetml/2006/main" count="445" uniqueCount="107">
  <si>
    <t>703</t>
  </si>
  <si>
    <t>0102</t>
  </si>
  <si>
    <t>0104</t>
  </si>
  <si>
    <t>0113</t>
  </si>
  <si>
    <t>0203</t>
  </si>
  <si>
    <t>0409</t>
  </si>
  <si>
    <t>0503</t>
  </si>
  <si>
    <t>0505</t>
  </si>
  <si>
    <t>0801</t>
  </si>
  <si>
    <t>1001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</si>
  <si>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</si>
  <si>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</si>
  <si>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</si>
  <si>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</si>
  <si>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</si>
  <si>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</si>
  <si>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</si>
  <si>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</si>
  <si>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</si>
  <si>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</si>
  <si>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0804</t>
  </si>
  <si>
    <t>Другие вопросы в области культуры, кинематографии</t>
  </si>
  <si>
    <t>300</t>
  </si>
  <si>
    <t>100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</si>
  <si>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</si>
  <si>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</si>
  <si>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9990011</t>
  </si>
  <si>
    <t>200</t>
  </si>
  <si>
    <t>Закупка товаров, работ и услуг для государственных (муниципальных) нужд</t>
  </si>
  <si>
    <t>9990019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</si>
  <si>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</si>
  <si>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</si>
  <si>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Уличное освещение в рамках непрограммных расходов  органов исполнительной власти</t>
  </si>
  <si>
    <t>Обеспечение деятельности (оказание услуг) подведомственных учреждений в рамках непрограммных расходов  органов исполнительной власти</t>
  </si>
  <si>
    <t>600</t>
  </si>
  <si>
    <t>Предоставление субсидий бюджетным, автономным учреждениям и иным некоммерческим организациям</t>
  </si>
  <si>
    <t>999ЦБ59</t>
  </si>
  <si>
    <t>9997023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</si>
  <si>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 органов исполнительной власти</t>
  </si>
  <si>
    <t>9992095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</si>
  <si>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 органов исполнительной власти 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</si>
  <si>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</si>
  <si>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500</t>
  </si>
  <si>
    <t>Межбюджетные трансферты</t>
  </si>
  <si>
    <t>0412</t>
  </si>
  <si>
    <t>Другие вопросы в области национальной экономики</t>
  </si>
  <si>
    <t>9995118</t>
  </si>
  <si>
    <t>999Д059</t>
  </si>
  <si>
    <t>9990Г11</t>
  </si>
  <si>
    <t>9990059</t>
  </si>
  <si>
    <t>999ИИ19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</si>
  <si>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</si>
  <si>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Совета народных депутатов</t>
  </si>
  <si>
    <t>Ведомственная структура расходов бюджета</t>
  </si>
  <si>
    <t>Документ, учреждение</t>
  </si>
  <si>
    <t>Бюджетная классификация</t>
  </si>
  <si>
    <t>Глава</t>
  </si>
  <si>
    <t>Раздел, подраздел</t>
  </si>
  <si>
    <t>Целевая статья</t>
  </si>
  <si>
    <t>Вид расходов</t>
  </si>
  <si>
    <t>Расходы на обеспечение деятельности (оказание услуг) дворцов и домов культуры, других учреждений культуры в рамках непрограммных расходов органов исполнительной власти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</si>
  <si>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непрограммных расходов органов исполнительной власти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</si>
  <si>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</si>
  <si>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</si>
  <si>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0309</t>
  </si>
  <si>
    <t xml:space="preserve">муниципального образования поселок Добрятино (сельское поселение) </t>
  </si>
  <si>
    <t xml:space="preserve">Ведомственная структура расходов </t>
  </si>
  <si>
    <t>(тыс.руб.)</t>
  </si>
  <si>
    <t>План                                                                   на 2015 год</t>
  </si>
  <si>
    <t>План                                                                   на 2016 год</t>
  </si>
  <si>
    <t xml:space="preserve">бюджета муниципального образования поселок Добрятино (сельское поселение)  </t>
  </si>
  <si>
    <t>Администрация муниципального образования поселок Добрятино  (сельское поселение) Гусь-Хрустального района Владимирской области</t>
  </si>
  <si>
    <t>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Владимирской области" государственной программы Владимирской области 2развитие культуры и туризма на 2014-2020 годов"</t>
  </si>
  <si>
    <t>Уплата транспортного налога</t>
  </si>
  <si>
    <t>Прочие мероприятия по благоустройству поселения в рамках непрограммных расходов органов исполнительной власти</t>
  </si>
  <si>
    <t>999Ф059</t>
  </si>
  <si>
    <t>Защита населения и территории от чрезвычайных ситуаций природного и техногенного характера, гражданская оборона</t>
  </si>
  <si>
    <t>Организация и содержание мест захоронения в рамках непрограммных расходов органов исполнительной власти</t>
  </si>
  <si>
    <t>Уплата налога на имущество организаций, земельного и транспортного налогов</t>
  </si>
  <si>
    <t>Физическая культура</t>
  </si>
  <si>
    <t>Приложение 7 к решению</t>
  </si>
  <si>
    <t xml:space="preserve">                                                                  от __________2014г. №____</t>
  </si>
  <si>
    <t>от _______2014г.№_____</t>
  </si>
  <si>
    <t>на 2015 год</t>
  </si>
  <si>
    <t>на плановый период 2016 и 2017 годов</t>
  </si>
  <si>
    <t>9992166</t>
  </si>
  <si>
    <t>Расходы на содержание и текущий ремонт действующей сети автомобильных дорог общего пользования в рамках непрограммных расходов  органов исполнительной власти</t>
  </si>
  <si>
    <t xml:space="preserve">Дорожное хозяйство </t>
  </si>
  <si>
    <t>Проведение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 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</si>
  <si>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 xml:space="preserve">Приложение 6 </t>
  </si>
  <si>
    <t xml:space="preserve">к решению Совета народных депутатов  </t>
  </si>
  <si>
    <t>0107</t>
  </si>
  <si>
    <t>Обеспечение проведения выборов и референдумов</t>
  </si>
  <si>
    <t>Уплата прочих налогов, сборов и иных платежей</t>
  </si>
  <si>
    <t>План                                                                   на 2017 год</t>
  </si>
  <si>
    <t>9990Ч19</t>
  </si>
  <si>
    <t>999ОЧ19</t>
  </si>
  <si>
    <t>Расходы на обеспечение функций органов местного самоуправления (проведение выборов в представительные органы муниципального образования) в рамках непрограммных расходов  органов исполнительной власти</t>
  </si>
  <si>
    <t>9990П12</t>
  </si>
  <si>
    <t>Резервные фонды</t>
  </si>
  <si>
    <t>0111</t>
  </si>
  <si>
    <t>9992Г10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</si>
  <si>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</si>
  <si>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Резервные средства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</si>
  <si>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</si>
  <si>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</si>
  <si>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Расходы на обеспечение функций оргпнов местного самоуправления по уплате членских взносов в ассоцияцию муниципальных образований в рамках непрограммных расходов  органов исполнительной власти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</si>
</sst>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23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 indent="1"/>
    </xf>
    <xf numFmtId="16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22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166" fontId="22" fillId="0" borderId="12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9">
      <selection activeCell="A23" sqref="A23"/>
    </sheetView>
  </sheetViews>
  <sheetFormatPr defaultColWidth="8.8515625" defaultRowHeight="15"/>
  <cols>
    <col min="1" max="1" width="37.7109375" style="35" customWidth="1"/>
    <col min="2" max="2" width="6.7109375" style="35" customWidth="1"/>
    <col min="3" max="3" width="7.28125" style="35" customWidth="1"/>
    <col min="4" max="4" width="9.28125" style="35" customWidth="1"/>
    <col min="5" max="5" width="6.28125" style="35" customWidth="1"/>
    <col min="6" max="6" width="10.28125" style="35" customWidth="1"/>
    <col min="7" max="7" width="10.140625" style="35" customWidth="1"/>
    <col min="8" max="16384" width="8.8515625" style="35" customWidth="1"/>
  </cols>
  <sheetData>
    <row r="1" spans="1:11" s="26" customFormat="1" ht="15.75">
      <c r="A1" s="42" t="s">
        <v>80</v>
      </c>
      <c r="B1" s="42"/>
      <c r="C1" s="42"/>
      <c r="D1" s="42"/>
      <c r="E1" s="42"/>
      <c r="F1" s="42"/>
      <c r="G1" s="42"/>
      <c r="H1" s="3"/>
      <c r="I1" s="3"/>
      <c r="J1" s="3"/>
      <c r="K1" s="3"/>
    </row>
    <row r="2" spans="1:11" s="26" customFormat="1" ht="15.75">
      <c r="A2" s="42" t="s">
        <v>52</v>
      </c>
      <c r="B2" s="42"/>
      <c r="C2" s="42"/>
      <c r="D2" s="42"/>
      <c r="E2" s="42"/>
      <c r="F2" s="42"/>
      <c r="G2" s="42"/>
      <c r="H2" s="3"/>
      <c r="I2" s="3"/>
      <c r="J2" s="3"/>
      <c r="K2" s="3"/>
    </row>
    <row r="3" spans="1:11" s="26" customFormat="1" ht="15.75">
      <c r="A3" s="42" t="s">
        <v>81</v>
      </c>
      <c r="B3" s="42"/>
      <c r="C3" s="42"/>
      <c r="D3" s="42"/>
      <c r="E3" s="42"/>
      <c r="F3" s="42"/>
      <c r="G3" s="42"/>
      <c r="H3" s="3"/>
      <c r="I3" s="3"/>
      <c r="J3" s="3"/>
      <c r="K3" s="3"/>
    </row>
    <row r="4" spans="1:8" s="26" customFormat="1" ht="12.75">
      <c r="A4" s="27"/>
      <c r="B4" s="6"/>
      <c r="C4" s="6"/>
      <c r="D4" s="6"/>
      <c r="E4" s="6"/>
      <c r="F4" s="6"/>
      <c r="G4" s="6"/>
      <c r="H4" s="28"/>
    </row>
    <row r="5" spans="1:11" s="8" customFormat="1" ht="15.75">
      <c r="A5" s="43" t="s">
        <v>66</v>
      </c>
      <c r="B5" s="43"/>
      <c r="C5" s="43"/>
      <c r="D5" s="43"/>
      <c r="E5" s="43"/>
      <c r="F5" s="43"/>
      <c r="G5" s="43"/>
      <c r="H5" s="29"/>
      <c r="I5" s="29"/>
      <c r="J5" s="29"/>
      <c r="K5" s="29"/>
    </row>
    <row r="6" spans="1:11" s="8" customFormat="1" ht="15.75">
      <c r="A6" s="44" t="s">
        <v>70</v>
      </c>
      <c r="B6" s="44"/>
      <c r="C6" s="44"/>
      <c r="D6" s="44"/>
      <c r="E6" s="44"/>
      <c r="F6" s="44"/>
      <c r="G6" s="44"/>
      <c r="H6" s="30"/>
      <c r="I6" s="30"/>
      <c r="J6" s="30"/>
      <c r="K6" s="30"/>
    </row>
    <row r="7" spans="1:11" s="8" customFormat="1" ht="15.75">
      <c r="A7" s="45" t="s">
        <v>84</v>
      </c>
      <c r="B7" s="45"/>
      <c r="C7" s="45"/>
      <c r="D7" s="45"/>
      <c r="E7" s="45"/>
      <c r="F7" s="45"/>
      <c r="G7" s="45"/>
      <c r="H7" s="31"/>
      <c r="I7" s="31"/>
      <c r="J7" s="31"/>
      <c r="K7" s="31"/>
    </row>
    <row r="8" spans="1:8" s="8" customFormat="1" ht="13.5" thickBot="1">
      <c r="A8" s="32"/>
      <c r="C8" s="9"/>
      <c r="D8" s="9"/>
      <c r="E8" s="9"/>
      <c r="F8" s="9"/>
      <c r="G8" s="33" t="s">
        <v>67</v>
      </c>
      <c r="H8" s="10"/>
    </row>
    <row r="9" spans="1:7" s="8" customFormat="1" ht="12.75">
      <c r="A9" s="46" t="s">
        <v>54</v>
      </c>
      <c r="B9" s="48" t="s">
        <v>55</v>
      </c>
      <c r="C9" s="48"/>
      <c r="D9" s="48"/>
      <c r="E9" s="48"/>
      <c r="F9" s="49" t="s">
        <v>69</v>
      </c>
      <c r="G9" s="51" t="s">
        <v>94</v>
      </c>
    </row>
    <row r="10" spans="1:7" s="8" customFormat="1" ht="34.5" thickBot="1">
      <c r="A10" s="47"/>
      <c r="B10" s="1" t="s">
        <v>56</v>
      </c>
      <c r="C10" s="2" t="s">
        <v>57</v>
      </c>
      <c r="D10" s="2" t="s">
        <v>58</v>
      </c>
      <c r="E10" s="2" t="s">
        <v>59</v>
      </c>
      <c r="F10" s="50"/>
      <c r="G10" s="52"/>
    </row>
    <row r="11" spans="1:7" ht="63.75">
      <c r="A11" s="34" t="s">
        <v>71</v>
      </c>
      <c r="B11" s="16" t="s">
        <v>0</v>
      </c>
      <c r="C11" s="16"/>
      <c r="D11" s="16"/>
      <c r="E11" s="16"/>
      <c r="F11" s="20">
        <f>SUM(F12+F15+F18+F21+F28+F32+F35+F42+F51+F55+F58)</f>
        <v>8204.7</v>
      </c>
      <c r="G11" s="20">
        <f>SUM(G12+G15+G18+G21+G28+G32+G35+G42+G51+G55+G58)</f>
        <v>8151.5</v>
      </c>
    </row>
    <row r="12" spans="1:7" ht="39.75" customHeight="1">
      <c r="A12" s="14" t="s">
        <v>11</v>
      </c>
      <c r="B12" s="24" t="s">
        <v>0</v>
      </c>
      <c r="C12" s="16" t="s">
        <v>1</v>
      </c>
      <c r="D12" s="24"/>
      <c r="E12" s="24"/>
      <c r="F12" s="20">
        <v>600</v>
      </c>
      <c r="G12" s="20">
        <v>600</v>
      </c>
    </row>
    <row r="13" spans="1:7" ht="12.75">
      <c r="A13" s="18" t="s">
        <v>12</v>
      </c>
      <c r="B13" s="24" t="s">
        <v>0</v>
      </c>
      <c r="C13" s="24" t="s">
        <v>1</v>
      </c>
      <c r="D13" s="16" t="s">
        <v>48</v>
      </c>
      <c r="E13" s="24"/>
      <c r="F13" s="39">
        <v>600</v>
      </c>
      <c r="G13" s="39">
        <v>600</v>
      </c>
    </row>
    <row r="14" spans="1:7" ht="78.75" customHeight="1">
      <c r="A14" s="19" t="s">
        <v>25</v>
      </c>
      <c r="B14" s="24" t="s">
        <v>0</v>
      </c>
      <c r="C14" s="24" t="s">
        <v>1</v>
      </c>
      <c r="D14" s="24" t="s">
        <v>48</v>
      </c>
      <c r="E14" s="16" t="s">
        <v>23</v>
      </c>
      <c r="F14" s="25">
        <v>600</v>
      </c>
      <c r="G14" s="25">
        <v>600</v>
      </c>
    </row>
    <row r="15" spans="1:7" ht="65.25" customHeight="1">
      <c r="A15" s="14" t="s">
        <v>13</v>
      </c>
      <c r="B15" s="24" t="s">
        <v>0</v>
      </c>
      <c r="C15" s="16" t="s">
        <v>2</v>
      </c>
      <c r="D15" s="24"/>
      <c r="E15" s="24"/>
      <c r="F15" s="20">
        <f>SUM(F16)</f>
        <v>631</v>
      </c>
      <c r="G15" s="20">
        <f>SUM(G16)</f>
        <v>631</v>
      </c>
    </row>
    <row r="16" spans="1:7" ht="65.25" customHeight="1">
      <c r="A16" s="18" t="s">
        <v>30</v>
      </c>
      <c r="B16" s="24" t="s">
        <v>0</v>
      </c>
      <c r="C16" s="24" t="s">
        <v>2</v>
      </c>
      <c r="D16" s="16" t="s">
        <v>26</v>
      </c>
      <c r="E16" s="24"/>
      <c r="F16" s="39">
        <f>SUM(F17)</f>
        <v>631</v>
      </c>
      <c r="G16" s="39">
        <f>SUM(G17)</f>
        <v>631</v>
      </c>
    </row>
    <row r="17" spans="1:7" ht="76.5" customHeight="1">
      <c r="A17" s="19" t="s">
        <v>25</v>
      </c>
      <c r="B17" s="24" t="s">
        <v>0</v>
      </c>
      <c r="C17" s="24" t="s">
        <v>2</v>
      </c>
      <c r="D17" s="24" t="s">
        <v>26</v>
      </c>
      <c r="E17" s="16" t="s">
        <v>23</v>
      </c>
      <c r="F17" s="25">
        <v>631</v>
      </c>
      <c r="G17" s="25">
        <v>631</v>
      </c>
    </row>
    <row r="18" spans="1:7" s="4" customFormat="1" ht="12.75">
      <c r="A18" s="14" t="s">
        <v>99</v>
      </c>
      <c r="B18" s="15">
        <v>703</v>
      </c>
      <c r="C18" s="22" t="s">
        <v>100</v>
      </c>
      <c r="D18" s="16"/>
      <c r="E18" s="16"/>
      <c r="F18" s="20">
        <f>SUM(F19)</f>
        <v>20</v>
      </c>
      <c r="G18" s="20">
        <f>SUM(G19)</f>
        <v>20</v>
      </c>
    </row>
    <row r="19" spans="1:7" s="4" customFormat="1" ht="51">
      <c r="A19" s="56" t="s">
        <v>102</v>
      </c>
      <c r="B19" s="15">
        <v>703</v>
      </c>
      <c r="C19" s="38" t="s">
        <v>100</v>
      </c>
      <c r="D19" s="16" t="s">
        <v>101</v>
      </c>
      <c r="E19" s="16"/>
      <c r="F19" s="17">
        <f>SUM(F20)</f>
        <v>20</v>
      </c>
      <c r="G19" s="25">
        <f>SUM(G20)</f>
        <v>20</v>
      </c>
    </row>
    <row r="20" spans="1:7" s="4" customFormat="1" ht="12.75">
      <c r="A20" s="37" t="s">
        <v>103</v>
      </c>
      <c r="B20" s="15">
        <v>703</v>
      </c>
      <c r="C20" s="38" t="s">
        <v>100</v>
      </c>
      <c r="D20" s="24" t="s">
        <v>101</v>
      </c>
      <c r="E20" s="16">
        <v>800</v>
      </c>
      <c r="F20" s="17">
        <v>20</v>
      </c>
      <c r="G20" s="25">
        <v>20</v>
      </c>
    </row>
    <row r="21" spans="1:7" ht="12.75">
      <c r="A21" s="36" t="s">
        <v>14</v>
      </c>
      <c r="B21" s="24" t="s">
        <v>0</v>
      </c>
      <c r="C21" s="16" t="s">
        <v>3</v>
      </c>
      <c r="D21" s="24"/>
      <c r="E21" s="24"/>
      <c r="F21" s="20">
        <f>SUM(F22+F26)</f>
        <v>1760</v>
      </c>
      <c r="G21" s="20">
        <f>SUM(G22+G26)</f>
        <v>1756</v>
      </c>
    </row>
    <row r="22" spans="1:7" ht="51">
      <c r="A22" s="18" t="s">
        <v>104</v>
      </c>
      <c r="B22" s="15" t="s">
        <v>0</v>
      </c>
      <c r="C22" s="15" t="s">
        <v>3</v>
      </c>
      <c r="D22" s="16">
        <v>9990059</v>
      </c>
      <c r="E22" s="16"/>
      <c r="F22" s="39">
        <f>SUM(F23:F25)</f>
        <v>1680</v>
      </c>
      <c r="G22" s="39">
        <f>SUM(G23:G25)</f>
        <v>1680</v>
      </c>
    </row>
    <row r="23" spans="1:7" ht="76.5" customHeight="1">
      <c r="A23" s="37" t="s">
        <v>25</v>
      </c>
      <c r="B23" s="15" t="s">
        <v>0</v>
      </c>
      <c r="C23" s="15" t="s">
        <v>3</v>
      </c>
      <c r="D23" s="24">
        <v>9990059</v>
      </c>
      <c r="E23" s="16" t="s">
        <v>23</v>
      </c>
      <c r="F23" s="25">
        <v>1000</v>
      </c>
      <c r="G23" s="25">
        <v>1000</v>
      </c>
    </row>
    <row r="24" spans="1:7" ht="24.75" customHeight="1">
      <c r="A24" s="37" t="s">
        <v>28</v>
      </c>
      <c r="B24" s="15" t="s">
        <v>0</v>
      </c>
      <c r="C24" s="15" t="s">
        <v>3</v>
      </c>
      <c r="D24" s="24">
        <v>9990059</v>
      </c>
      <c r="E24" s="16">
        <v>200</v>
      </c>
      <c r="F24" s="25">
        <v>450</v>
      </c>
      <c r="G24" s="25">
        <v>450</v>
      </c>
    </row>
    <row r="25" spans="1:7" ht="38.25">
      <c r="A25" s="37" t="s">
        <v>78</v>
      </c>
      <c r="B25" s="15" t="s">
        <v>0</v>
      </c>
      <c r="C25" s="15" t="s">
        <v>3</v>
      </c>
      <c r="D25" s="24">
        <v>9990059</v>
      </c>
      <c r="E25" s="16">
        <v>800</v>
      </c>
      <c r="F25" s="25">
        <v>230</v>
      </c>
      <c r="G25" s="25">
        <v>230</v>
      </c>
    </row>
    <row r="26" spans="1:7" ht="76.5">
      <c r="A26" s="18" t="s">
        <v>40</v>
      </c>
      <c r="B26" s="24" t="s">
        <v>0</v>
      </c>
      <c r="C26" s="24" t="s">
        <v>3</v>
      </c>
      <c r="D26" s="16" t="s">
        <v>50</v>
      </c>
      <c r="E26" s="24"/>
      <c r="F26" s="39">
        <f>SUM(F27)</f>
        <v>80</v>
      </c>
      <c r="G26" s="39">
        <f>SUM(G27)</f>
        <v>76</v>
      </c>
    </row>
    <row r="27" spans="1:7" ht="24" customHeight="1">
      <c r="A27" s="37" t="s">
        <v>28</v>
      </c>
      <c r="B27" s="24" t="s">
        <v>0</v>
      </c>
      <c r="C27" s="24" t="s">
        <v>3</v>
      </c>
      <c r="D27" s="24" t="s">
        <v>50</v>
      </c>
      <c r="E27" s="16" t="s">
        <v>27</v>
      </c>
      <c r="F27" s="25">
        <v>80</v>
      </c>
      <c r="G27" s="25">
        <v>76</v>
      </c>
    </row>
    <row r="28" spans="1:7" ht="25.5">
      <c r="A28" s="36" t="s">
        <v>15</v>
      </c>
      <c r="B28" s="24" t="s">
        <v>0</v>
      </c>
      <c r="C28" s="16" t="s">
        <v>4</v>
      </c>
      <c r="D28" s="24"/>
      <c r="E28" s="24"/>
      <c r="F28" s="20">
        <f>SUM(F29)</f>
        <v>163.60000000000002</v>
      </c>
      <c r="G28" s="20">
        <f>SUM(G29)</f>
        <v>156.4</v>
      </c>
    </row>
    <row r="29" spans="1:7" ht="63.75">
      <c r="A29" s="18" t="s">
        <v>31</v>
      </c>
      <c r="B29" s="24" t="s">
        <v>0</v>
      </c>
      <c r="C29" s="24" t="s">
        <v>4</v>
      </c>
      <c r="D29" s="16" t="s">
        <v>46</v>
      </c>
      <c r="E29" s="24"/>
      <c r="F29" s="39">
        <f>SUM(F30:F31)</f>
        <v>163.60000000000002</v>
      </c>
      <c r="G29" s="39">
        <f>SUM(G30:G31)</f>
        <v>156.4</v>
      </c>
    </row>
    <row r="30" spans="1:7" ht="77.25" customHeight="1">
      <c r="A30" s="37" t="s">
        <v>25</v>
      </c>
      <c r="B30" s="24" t="s">
        <v>0</v>
      </c>
      <c r="C30" s="24" t="s">
        <v>4</v>
      </c>
      <c r="D30" s="24" t="s">
        <v>46</v>
      </c>
      <c r="E30" s="16" t="s">
        <v>23</v>
      </c>
      <c r="F30" s="25">
        <v>142.8</v>
      </c>
      <c r="G30" s="25">
        <v>136</v>
      </c>
    </row>
    <row r="31" spans="1:7" ht="26.25" customHeight="1">
      <c r="A31" s="37" t="s">
        <v>28</v>
      </c>
      <c r="B31" s="24" t="s">
        <v>0</v>
      </c>
      <c r="C31" s="24" t="s">
        <v>4</v>
      </c>
      <c r="D31" s="24" t="s">
        <v>46</v>
      </c>
      <c r="E31" s="16" t="s">
        <v>27</v>
      </c>
      <c r="F31" s="25">
        <v>20.8</v>
      </c>
      <c r="G31" s="25">
        <v>20.4</v>
      </c>
    </row>
    <row r="32" spans="1:7" s="4" customFormat="1" ht="51">
      <c r="A32" s="14" t="s">
        <v>76</v>
      </c>
      <c r="B32" s="15">
        <v>703</v>
      </c>
      <c r="C32" s="22" t="s">
        <v>64</v>
      </c>
      <c r="D32" s="15"/>
      <c r="E32" s="16"/>
      <c r="F32" s="41">
        <f>SUM(F33)</f>
        <v>10</v>
      </c>
      <c r="G32" s="41">
        <f>SUM(G33)</f>
        <v>10</v>
      </c>
    </row>
    <row r="33" spans="1:7" s="4" customFormat="1" ht="51">
      <c r="A33" s="18" t="s">
        <v>41</v>
      </c>
      <c r="B33" s="15" t="s">
        <v>0</v>
      </c>
      <c r="C33" s="23" t="s">
        <v>64</v>
      </c>
      <c r="D33" s="16">
        <v>9992150</v>
      </c>
      <c r="E33" s="16"/>
      <c r="F33" s="39">
        <f>SUM(F34)</f>
        <v>10</v>
      </c>
      <c r="G33" s="39">
        <f>SUM(G34)</f>
        <v>10</v>
      </c>
    </row>
    <row r="34" spans="1:7" s="4" customFormat="1" ht="27" customHeight="1">
      <c r="A34" s="19" t="s">
        <v>28</v>
      </c>
      <c r="B34" s="15" t="s">
        <v>0</v>
      </c>
      <c r="C34" s="23" t="s">
        <v>64</v>
      </c>
      <c r="D34" s="24">
        <v>9992150</v>
      </c>
      <c r="E34" s="16">
        <v>200</v>
      </c>
      <c r="F34" s="17">
        <v>10</v>
      </c>
      <c r="G34" s="40">
        <v>10</v>
      </c>
    </row>
    <row r="35" spans="1:7" ht="12.75">
      <c r="A35" s="36" t="s">
        <v>16</v>
      </c>
      <c r="B35" s="24" t="s">
        <v>0</v>
      </c>
      <c r="C35" s="16" t="s">
        <v>6</v>
      </c>
      <c r="D35" s="24"/>
      <c r="E35" s="24"/>
      <c r="F35" s="20">
        <f>SUM(F36+F38+F40)</f>
        <v>438</v>
      </c>
      <c r="G35" s="20">
        <f>SUM(G36+G38+G40)</f>
        <v>438</v>
      </c>
    </row>
    <row r="36" spans="1:7" ht="38.25">
      <c r="A36" s="18" t="s">
        <v>32</v>
      </c>
      <c r="B36" s="24" t="s">
        <v>0</v>
      </c>
      <c r="C36" s="24" t="s">
        <v>6</v>
      </c>
      <c r="D36" s="16">
        <v>9992153</v>
      </c>
      <c r="E36" s="24"/>
      <c r="F36" s="39">
        <f>SUM(F37)</f>
        <v>420</v>
      </c>
      <c r="G36" s="39">
        <f>SUM(G37)</f>
        <v>420</v>
      </c>
    </row>
    <row r="37" spans="1:7" ht="28.5" customHeight="1">
      <c r="A37" s="37" t="s">
        <v>28</v>
      </c>
      <c r="B37" s="24" t="s">
        <v>0</v>
      </c>
      <c r="C37" s="24" t="s">
        <v>6</v>
      </c>
      <c r="D37" s="24">
        <v>9992153</v>
      </c>
      <c r="E37" s="16" t="s">
        <v>27</v>
      </c>
      <c r="F37" s="25">
        <v>420</v>
      </c>
      <c r="G37" s="25">
        <v>420</v>
      </c>
    </row>
    <row r="38" spans="1:7" ht="49.5" customHeight="1">
      <c r="A38" s="18" t="s">
        <v>77</v>
      </c>
      <c r="B38" s="24" t="s">
        <v>0</v>
      </c>
      <c r="C38" s="24" t="s">
        <v>6</v>
      </c>
      <c r="D38" s="16">
        <v>9992154</v>
      </c>
      <c r="E38" s="16"/>
      <c r="F38" s="39">
        <f>SUM(F39)</f>
        <v>8</v>
      </c>
      <c r="G38" s="39">
        <f>SUM(G39)</f>
        <v>8</v>
      </c>
    </row>
    <row r="39" spans="1:7" ht="26.25" customHeight="1">
      <c r="A39" s="37" t="s">
        <v>28</v>
      </c>
      <c r="B39" s="24" t="s">
        <v>0</v>
      </c>
      <c r="C39" s="24" t="s">
        <v>6</v>
      </c>
      <c r="D39" s="24">
        <v>9992154</v>
      </c>
      <c r="E39" s="16" t="s">
        <v>27</v>
      </c>
      <c r="F39" s="25">
        <v>8</v>
      </c>
      <c r="G39" s="25">
        <v>8</v>
      </c>
    </row>
    <row r="40" spans="1:7" ht="49.5" customHeight="1">
      <c r="A40" s="18" t="s">
        <v>74</v>
      </c>
      <c r="B40" s="24" t="s">
        <v>0</v>
      </c>
      <c r="C40" s="24" t="s">
        <v>6</v>
      </c>
      <c r="D40" s="16">
        <v>9992155</v>
      </c>
      <c r="E40" s="16"/>
      <c r="F40" s="39">
        <f>SUM(F41)</f>
        <v>10</v>
      </c>
      <c r="G40" s="39">
        <f>SUM(G41)</f>
        <v>10</v>
      </c>
    </row>
    <row r="41" spans="1:7" ht="12.75" customHeight="1">
      <c r="A41" s="37" t="s">
        <v>73</v>
      </c>
      <c r="B41" s="24" t="s">
        <v>0</v>
      </c>
      <c r="C41" s="24" t="s">
        <v>6</v>
      </c>
      <c r="D41" s="24">
        <v>9992155</v>
      </c>
      <c r="E41" s="16">
        <v>800</v>
      </c>
      <c r="F41" s="25">
        <v>10</v>
      </c>
      <c r="G41" s="25">
        <v>10</v>
      </c>
    </row>
    <row r="42" spans="1:7" ht="12.75">
      <c r="A42" s="36" t="s">
        <v>18</v>
      </c>
      <c r="B42" s="24" t="s">
        <v>0</v>
      </c>
      <c r="C42" s="16" t="s">
        <v>8</v>
      </c>
      <c r="D42" s="24"/>
      <c r="E42" s="24"/>
      <c r="F42" s="20">
        <f>SUM(F43+F45+F47+F49)</f>
        <v>3868.1</v>
      </c>
      <c r="G42" s="20">
        <f>SUM(G43+G45+G47+G49)</f>
        <v>3826.1</v>
      </c>
    </row>
    <row r="43" spans="1:7" ht="86.25" customHeight="1">
      <c r="A43" s="18" t="s">
        <v>38</v>
      </c>
      <c r="B43" s="24" t="s">
        <v>0</v>
      </c>
      <c r="C43" s="24" t="s">
        <v>8</v>
      </c>
      <c r="D43" s="16" t="s">
        <v>37</v>
      </c>
      <c r="E43" s="24"/>
      <c r="F43" s="39">
        <f>SUM(F44)</f>
        <v>79.1</v>
      </c>
      <c r="G43" s="39">
        <f>SUM(G44)</f>
        <v>79.1</v>
      </c>
    </row>
    <row r="44" spans="1:7" ht="22.5" customHeight="1">
      <c r="A44" s="37" t="s">
        <v>24</v>
      </c>
      <c r="B44" s="24" t="s">
        <v>0</v>
      </c>
      <c r="C44" s="24" t="s">
        <v>8</v>
      </c>
      <c r="D44" s="24" t="s">
        <v>37</v>
      </c>
      <c r="E44" s="16" t="s">
        <v>22</v>
      </c>
      <c r="F44" s="25">
        <v>79.1</v>
      </c>
      <c r="G44" s="25">
        <v>79.1</v>
      </c>
    </row>
    <row r="45" spans="1:7" ht="89.25">
      <c r="A45" s="18" t="s">
        <v>61</v>
      </c>
      <c r="B45" s="24" t="s">
        <v>0</v>
      </c>
      <c r="C45" s="24" t="s">
        <v>8</v>
      </c>
      <c r="D45" s="16">
        <v>9997039</v>
      </c>
      <c r="E45" s="16"/>
      <c r="F45" s="39">
        <f>SUM(F46)</f>
        <v>1312</v>
      </c>
      <c r="G45" s="39">
        <f>SUM(G46)</f>
        <v>2347</v>
      </c>
    </row>
    <row r="46" spans="1:7" ht="36.75" customHeight="1">
      <c r="A46" s="37" t="s">
        <v>35</v>
      </c>
      <c r="B46" s="24" t="s">
        <v>0</v>
      </c>
      <c r="C46" s="24" t="s">
        <v>8</v>
      </c>
      <c r="D46" s="24">
        <v>9997039</v>
      </c>
      <c r="E46" s="16">
        <v>600</v>
      </c>
      <c r="F46" s="25">
        <v>1312</v>
      </c>
      <c r="G46" s="25">
        <v>2347</v>
      </c>
    </row>
    <row r="47" spans="1:7" ht="139.5" customHeight="1">
      <c r="A47" s="18" t="s">
        <v>72</v>
      </c>
      <c r="B47" s="24" t="s">
        <v>0</v>
      </c>
      <c r="C47" s="24" t="s">
        <v>8</v>
      </c>
      <c r="D47" s="16">
        <v>9997053</v>
      </c>
      <c r="E47" s="16"/>
      <c r="F47" s="39">
        <f>SUM(F48)</f>
        <v>1077</v>
      </c>
      <c r="G47" s="39">
        <f>SUM(G48)</f>
        <v>0</v>
      </c>
    </row>
    <row r="48" spans="1:7" ht="38.25">
      <c r="A48" s="37" t="s">
        <v>35</v>
      </c>
      <c r="B48" s="24" t="s">
        <v>0</v>
      </c>
      <c r="C48" s="24" t="s">
        <v>8</v>
      </c>
      <c r="D48" s="24">
        <v>9997053</v>
      </c>
      <c r="E48" s="16">
        <v>600</v>
      </c>
      <c r="F48" s="25">
        <v>1077</v>
      </c>
      <c r="G48" s="25">
        <v>0</v>
      </c>
    </row>
    <row r="49" spans="1:7" ht="63.75">
      <c r="A49" s="18" t="s">
        <v>60</v>
      </c>
      <c r="B49" s="24" t="s">
        <v>0</v>
      </c>
      <c r="C49" s="24" t="s">
        <v>8</v>
      </c>
      <c r="D49" s="16" t="s">
        <v>47</v>
      </c>
      <c r="E49" s="24"/>
      <c r="F49" s="39">
        <f>SUM(F50)</f>
        <v>1400</v>
      </c>
      <c r="G49" s="39">
        <f>SUM(G50)</f>
        <v>1400</v>
      </c>
    </row>
    <row r="50" spans="1:7" ht="38.25">
      <c r="A50" s="37" t="s">
        <v>35</v>
      </c>
      <c r="B50" s="24" t="s">
        <v>0</v>
      </c>
      <c r="C50" s="24" t="s">
        <v>8</v>
      </c>
      <c r="D50" s="24" t="s">
        <v>47</v>
      </c>
      <c r="E50" s="16" t="s">
        <v>34</v>
      </c>
      <c r="F50" s="25">
        <v>1400</v>
      </c>
      <c r="G50" s="25">
        <v>1400</v>
      </c>
    </row>
    <row r="51" spans="1:7" ht="25.5">
      <c r="A51" s="36" t="s">
        <v>21</v>
      </c>
      <c r="B51" s="24" t="s">
        <v>0</v>
      </c>
      <c r="C51" s="16" t="s">
        <v>20</v>
      </c>
      <c r="D51" s="24"/>
      <c r="E51" s="24"/>
      <c r="F51" s="20">
        <f>SUM(F52)</f>
        <v>602</v>
      </c>
      <c r="G51" s="20">
        <f>SUM(G52)</f>
        <v>602</v>
      </c>
    </row>
    <row r="52" spans="1:7" ht="63.75">
      <c r="A52" s="18" t="s">
        <v>51</v>
      </c>
      <c r="B52" s="24" t="s">
        <v>0</v>
      </c>
      <c r="C52" s="24" t="s">
        <v>20</v>
      </c>
      <c r="D52" s="16" t="s">
        <v>36</v>
      </c>
      <c r="E52" s="24"/>
      <c r="F52" s="39">
        <f>SUM(F53:F54)</f>
        <v>602</v>
      </c>
      <c r="G52" s="39">
        <f>SUM(G53:G54)</f>
        <v>602</v>
      </c>
    </row>
    <row r="53" spans="1:7" ht="77.25" customHeight="1">
      <c r="A53" s="37" t="s">
        <v>25</v>
      </c>
      <c r="B53" s="24" t="s">
        <v>0</v>
      </c>
      <c r="C53" s="24" t="s">
        <v>20</v>
      </c>
      <c r="D53" s="24" t="s">
        <v>36</v>
      </c>
      <c r="E53" s="16" t="s">
        <v>23</v>
      </c>
      <c r="F53" s="25">
        <v>530</v>
      </c>
      <c r="G53" s="25">
        <v>530</v>
      </c>
    </row>
    <row r="54" spans="1:7" ht="24.75" customHeight="1">
      <c r="A54" s="37" t="s">
        <v>28</v>
      </c>
      <c r="B54" s="24" t="s">
        <v>0</v>
      </c>
      <c r="C54" s="24" t="s">
        <v>20</v>
      </c>
      <c r="D54" s="24" t="s">
        <v>36</v>
      </c>
      <c r="E54" s="16" t="s">
        <v>27</v>
      </c>
      <c r="F54" s="25">
        <v>72</v>
      </c>
      <c r="G54" s="25">
        <v>72</v>
      </c>
    </row>
    <row r="55" spans="1:7" ht="12.75">
      <c r="A55" s="36" t="s">
        <v>19</v>
      </c>
      <c r="B55" s="24" t="s">
        <v>0</v>
      </c>
      <c r="C55" s="16" t="s">
        <v>9</v>
      </c>
      <c r="D55" s="24"/>
      <c r="E55" s="24"/>
      <c r="F55" s="20">
        <v>72</v>
      </c>
      <c r="G55" s="20">
        <v>72</v>
      </c>
    </row>
    <row r="56" spans="1:7" ht="63" customHeight="1">
      <c r="A56" s="18" t="s">
        <v>62</v>
      </c>
      <c r="B56" s="24" t="s">
        <v>0</v>
      </c>
      <c r="C56" s="24" t="s">
        <v>9</v>
      </c>
      <c r="D56" s="16" t="s">
        <v>39</v>
      </c>
      <c r="E56" s="24"/>
      <c r="F56" s="39">
        <v>72</v>
      </c>
      <c r="G56" s="39">
        <v>72</v>
      </c>
    </row>
    <row r="57" spans="1:7" ht="25.5">
      <c r="A57" s="37" t="s">
        <v>24</v>
      </c>
      <c r="B57" s="24" t="s">
        <v>0</v>
      </c>
      <c r="C57" s="24" t="s">
        <v>9</v>
      </c>
      <c r="D57" s="24" t="s">
        <v>39</v>
      </c>
      <c r="E57" s="16" t="s">
        <v>22</v>
      </c>
      <c r="F57" s="25">
        <v>72</v>
      </c>
      <c r="G57" s="25">
        <v>72</v>
      </c>
    </row>
    <row r="58" spans="1:7" s="4" customFormat="1" ht="12.75">
      <c r="A58" s="14" t="s">
        <v>79</v>
      </c>
      <c r="B58" s="15" t="s">
        <v>0</v>
      </c>
      <c r="C58" s="16">
        <v>1101</v>
      </c>
      <c r="D58" s="15"/>
      <c r="E58" s="15"/>
      <c r="F58" s="20">
        <f>SUM(F59)</f>
        <v>40</v>
      </c>
      <c r="G58" s="20">
        <f>SUM(G59)</f>
        <v>40</v>
      </c>
    </row>
    <row r="59" spans="1:7" s="4" customFormat="1" ht="51" customHeight="1">
      <c r="A59" s="18" t="s">
        <v>41</v>
      </c>
      <c r="B59" s="15" t="s">
        <v>0</v>
      </c>
      <c r="C59" s="15">
        <v>1101</v>
      </c>
      <c r="D59" s="16">
        <v>9990059</v>
      </c>
      <c r="E59" s="15"/>
      <c r="F59" s="39">
        <f>SUM(F60)</f>
        <v>40</v>
      </c>
      <c r="G59" s="39">
        <f>SUM(G60)</f>
        <v>40</v>
      </c>
    </row>
    <row r="60" spans="1:7" s="4" customFormat="1" ht="25.5" customHeight="1">
      <c r="A60" s="19" t="s">
        <v>28</v>
      </c>
      <c r="B60" s="15" t="s">
        <v>0</v>
      </c>
      <c r="C60" s="15">
        <v>1101</v>
      </c>
      <c r="D60" s="15">
        <v>9990059</v>
      </c>
      <c r="E60" s="16">
        <v>200</v>
      </c>
      <c r="F60" s="17">
        <v>40</v>
      </c>
      <c r="G60" s="17">
        <v>40</v>
      </c>
    </row>
    <row r="61" spans="1:7" ht="12.75">
      <c r="A61" s="21" t="s">
        <v>10</v>
      </c>
      <c r="B61" s="21"/>
      <c r="C61" s="21"/>
      <c r="D61" s="21"/>
      <c r="E61" s="21"/>
      <c r="F61" s="20">
        <f>SUM(F11)</f>
        <v>8204.7</v>
      </c>
      <c r="G61" s="20">
        <f>SUM(G11)</f>
        <v>8151.5</v>
      </c>
    </row>
  </sheetData>
  <mergeCells count="10">
    <mergeCell ref="A6:G6"/>
    <mergeCell ref="A7:G7"/>
    <mergeCell ref="A9:A10"/>
    <mergeCell ref="B9:E9"/>
    <mergeCell ref="F9:F10"/>
    <mergeCell ref="G9:G10"/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6">
      <selection activeCell="A28" sqref="A28"/>
    </sheetView>
  </sheetViews>
  <sheetFormatPr defaultColWidth="8.8515625" defaultRowHeight="15"/>
  <cols>
    <col min="1" max="1" width="44.140625" style="4" customWidth="1"/>
    <col min="2" max="2" width="6.28125" style="4" customWidth="1"/>
    <col min="3" max="3" width="8.00390625" style="4" customWidth="1"/>
    <col min="4" max="4" width="8.7109375" style="4" customWidth="1"/>
    <col min="5" max="5" width="6.57421875" style="4" customWidth="1"/>
    <col min="6" max="6" width="15.57421875" style="4" customWidth="1"/>
    <col min="7" max="16384" width="8.8515625" style="4" customWidth="1"/>
  </cols>
  <sheetData>
    <row r="1" spans="1:6" ht="15">
      <c r="A1" s="3"/>
      <c r="B1" s="3"/>
      <c r="C1" s="53" t="s">
        <v>89</v>
      </c>
      <c r="D1" s="54"/>
      <c r="E1" s="54"/>
      <c r="F1" s="54"/>
    </row>
    <row r="2" spans="1:6" ht="30" customHeight="1">
      <c r="A2" s="3"/>
      <c r="B2" s="3"/>
      <c r="C2" s="53" t="s">
        <v>90</v>
      </c>
      <c r="D2" s="54"/>
      <c r="E2" s="54"/>
      <c r="F2" s="54"/>
    </row>
    <row r="3" spans="1:6" ht="15">
      <c r="A3" s="5"/>
      <c r="B3" s="3"/>
      <c r="C3" s="53" t="s">
        <v>82</v>
      </c>
      <c r="D3" s="54"/>
      <c r="E3" s="54"/>
      <c r="F3" s="54"/>
    </row>
    <row r="4" spans="1:6" ht="12.75">
      <c r="A4" s="6"/>
      <c r="B4" s="6"/>
      <c r="C4" s="6"/>
      <c r="D4" s="6"/>
      <c r="E4" s="6"/>
      <c r="F4" s="7"/>
    </row>
    <row r="5" spans="1:6" ht="15.75">
      <c r="A5" s="43" t="s">
        <v>53</v>
      </c>
      <c r="B5" s="43"/>
      <c r="C5" s="43"/>
      <c r="D5" s="43"/>
      <c r="E5" s="43"/>
      <c r="F5" s="43"/>
    </row>
    <row r="6" spans="1:6" ht="15.75">
      <c r="A6" s="44" t="s">
        <v>65</v>
      </c>
      <c r="B6" s="44"/>
      <c r="C6" s="44"/>
      <c r="D6" s="44"/>
      <c r="E6" s="44"/>
      <c r="F6" s="44"/>
    </row>
    <row r="7" spans="1:6" ht="15.75">
      <c r="A7" s="45" t="s">
        <v>83</v>
      </c>
      <c r="B7" s="45"/>
      <c r="C7" s="45"/>
      <c r="D7" s="45"/>
      <c r="E7" s="45"/>
      <c r="F7" s="45"/>
    </row>
    <row r="8" spans="1:6" ht="13.5" thickBot="1">
      <c r="A8" s="8"/>
      <c r="B8" s="9"/>
      <c r="C8" s="9"/>
      <c r="D8" s="9"/>
      <c r="E8" s="9"/>
      <c r="F8" s="10"/>
    </row>
    <row r="9" spans="1:6" ht="12.75">
      <c r="A9" s="46" t="s">
        <v>54</v>
      </c>
      <c r="B9" s="48" t="s">
        <v>55</v>
      </c>
      <c r="C9" s="48"/>
      <c r="D9" s="48"/>
      <c r="E9" s="48"/>
      <c r="F9" s="51" t="s">
        <v>68</v>
      </c>
    </row>
    <row r="10" spans="1:6" ht="34.5" thickBot="1">
      <c r="A10" s="47"/>
      <c r="B10" s="1" t="s">
        <v>56</v>
      </c>
      <c r="C10" s="2" t="s">
        <v>57</v>
      </c>
      <c r="D10" s="2" t="s">
        <v>58</v>
      </c>
      <c r="E10" s="2" t="s">
        <v>59</v>
      </c>
      <c r="F10" s="52"/>
    </row>
    <row r="11" spans="1:6" ht="51">
      <c r="A11" s="11" t="s">
        <v>63</v>
      </c>
      <c r="B11" s="12" t="s">
        <v>0</v>
      </c>
      <c r="C11" s="12"/>
      <c r="D11" s="12"/>
      <c r="E11" s="12"/>
      <c r="F11" s="13">
        <f>SUM(F12+F15+F18+F21+F24+F35+F39+F42+F45+F48+F55+F58+F67+F71+F74)</f>
        <v>8760.7</v>
      </c>
    </row>
    <row r="12" spans="1:6" ht="38.25">
      <c r="A12" s="14" t="s">
        <v>11</v>
      </c>
      <c r="B12" s="15" t="s">
        <v>0</v>
      </c>
      <c r="C12" s="16" t="s">
        <v>1</v>
      </c>
      <c r="D12" s="15"/>
      <c r="E12" s="15"/>
      <c r="F12" s="20">
        <v>600</v>
      </c>
    </row>
    <row r="13" spans="1:6" ht="12.75">
      <c r="A13" s="18" t="s">
        <v>12</v>
      </c>
      <c r="B13" s="15" t="s">
        <v>0</v>
      </c>
      <c r="C13" s="15" t="s">
        <v>1</v>
      </c>
      <c r="D13" s="16" t="s">
        <v>48</v>
      </c>
      <c r="E13" s="15"/>
      <c r="F13" s="17">
        <v>600</v>
      </c>
    </row>
    <row r="14" spans="1:6" ht="76.5">
      <c r="A14" s="19" t="s">
        <v>25</v>
      </c>
      <c r="B14" s="15" t="s">
        <v>0</v>
      </c>
      <c r="C14" s="15" t="s">
        <v>1</v>
      </c>
      <c r="D14" s="15" t="s">
        <v>48</v>
      </c>
      <c r="E14" s="16" t="s">
        <v>23</v>
      </c>
      <c r="F14" s="17">
        <v>600</v>
      </c>
    </row>
    <row r="15" spans="1:6" ht="51">
      <c r="A15" s="14" t="s">
        <v>13</v>
      </c>
      <c r="B15" s="15" t="s">
        <v>0</v>
      </c>
      <c r="C15" s="16" t="s">
        <v>2</v>
      </c>
      <c r="D15" s="15"/>
      <c r="E15" s="15"/>
      <c r="F15" s="20">
        <f>SUM(F16)</f>
        <v>631</v>
      </c>
    </row>
    <row r="16" spans="1:6" ht="51">
      <c r="A16" s="18" t="s">
        <v>30</v>
      </c>
      <c r="B16" s="15" t="s">
        <v>0</v>
      </c>
      <c r="C16" s="15" t="s">
        <v>2</v>
      </c>
      <c r="D16" s="16" t="s">
        <v>26</v>
      </c>
      <c r="E16" s="15"/>
      <c r="F16" s="17">
        <f>SUM(F17)</f>
        <v>631</v>
      </c>
    </row>
    <row r="17" spans="1:6" ht="76.5">
      <c r="A17" s="19" t="s">
        <v>25</v>
      </c>
      <c r="B17" s="15" t="s">
        <v>0</v>
      </c>
      <c r="C17" s="15" t="s">
        <v>2</v>
      </c>
      <c r="D17" s="15" t="s">
        <v>26</v>
      </c>
      <c r="E17" s="16" t="s">
        <v>23</v>
      </c>
      <c r="F17" s="17">
        <v>631</v>
      </c>
    </row>
    <row r="18" spans="1:6" ht="25.5">
      <c r="A18" s="14" t="s">
        <v>92</v>
      </c>
      <c r="B18" s="15" t="s">
        <v>0</v>
      </c>
      <c r="C18" s="22" t="s">
        <v>91</v>
      </c>
      <c r="D18" s="15"/>
      <c r="E18" s="16"/>
      <c r="F18" s="20">
        <f>SUM(F19)</f>
        <v>100</v>
      </c>
    </row>
    <row r="19" spans="1:6" ht="66" customHeight="1">
      <c r="A19" s="55" t="s">
        <v>97</v>
      </c>
      <c r="B19" s="15" t="s">
        <v>0</v>
      </c>
      <c r="C19" s="38" t="s">
        <v>91</v>
      </c>
      <c r="D19" s="16" t="s">
        <v>98</v>
      </c>
      <c r="E19" s="16"/>
      <c r="F19" s="39">
        <f>SUM(F20)</f>
        <v>100</v>
      </c>
    </row>
    <row r="20" spans="1:6" ht="25.5">
      <c r="A20" s="19" t="s">
        <v>28</v>
      </c>
      <c r="B20" s="15" t="s">
        <v>0</v>
      </c>
      <c r="C20" s="38" t="s">
        <v>91</v>
      </c>
      <c r="D20" s="24" t="s">
        <v>98</v>
      </c>
      <c r="E20" s="16">
        <v>200</v>
      </c>
      <c r="F20" s="17">
        <v>100</v>
      </c>
    </row>
    <row r="21" spans="1:6" ht="12.75">
      <c r="A21" s="14" t="s">
        <v>99</v>
      </c>
      <c r="B21" s="15">
        <v>703</v>
      </c>
      <c r="C21" s="22" t="s">
        <v>100</v>
      </c>
      <c r="D21" s="16"/>
      <c r="E21" s="16"/>
      <c r="F21" s="20">
        <f>SUM(F22)</f>
        <v>20</v>
      </c>
    </row>
    <row r="22" spans="1:6" ht="51">
      <c r="A22" s="56" t="s">
        <v>102</v>
      </c>
      <c r="B22" s="15">
        <v>703</v>
      </c>
      <c r="C22" s="38" t="s">
        <v>100</v>
      </c>
      <c r="D22" s="16" t="s">
        <v>101</v>
      </c>
      <c r="E22" s="16"/>
      <c r="F22" s="17">
        <f>SUM(F23)</f>
        <v>20</v>
      </c>
    </row>
    <row r="23" spans="1:6" ht="12.75">
      <c r="A23" s="37" t="s">
        <v>103</v>
      </c>
      <c r="B23" s="15">
        <v>703</v>
      </c>
      <c r="C23" s="38" t="s">
        <v>100</v>
      </c>
      <c r="D23" s="24" t="s">
        <v>101</v>
      </c>
      <c r="E23" s="16">
        <v>800</v>
      </c>
      <c r="F23" s="17">
        <v>20</v>
      </c>
    </row>
    <row r="24" spans="1:6" ht="12.75">
      <c r="A24" s="14" t="s">
        <v>14</v>
      </c>
      <c r="B24" s="15" t="s">
        <v>0</v>
      </c>
      <c r="C24" s="16" t="s">
        <v>3</v>
      </c>
      <c r="D24" s="15"/>
      <c r="E24" s="15"/>
      <c r="F24" s="20">
        <f>SUM(F25+F27+F31+F33)</f>
        <v>1660</v>
      </c>
    </row>
    <row r="25" spans="1:6" ht="51">
      <c r="A25" s="18" t="s">
        <v>41</v>
      </c>
      <c r="B25" s="15" t="s">
        <v>0</v>
      </c>
      <c r="C25" s="15" t="s">
        <v>3</v>
      </c>
      <c r="D25" s="16" t="s">
        <v>29</v>
      </c>
      <c r="E25" s="15"/>
      <c r="F25" s="17">
        <f>SUM(F26)</f>
        <v>20.7</v>
      </c>
    </row>
    <row r="26" spans="1:6" ht="12.75">
      <c r="A26" s="19" t="s">
        <v>43</v>
      </c>
      <c r="B26" s="15" t="s">
        <v>0</v>
      </c>
      <c r="C26" s="15" t="s">
        <v>3</v>
      </c>
      <c r="D26" s="15" t="s">
        <v>29</v>
      </c>
      <c r="E26" s="16">
        <v>500</v>
      </c>
      <c r="F26" s="17">
        <v>20.7</v>
      </c>
    </row>
    <row r="27" spans="1:6" ht="51">
      <c r="A27" s="18" t="s">
        <v>104</v>
      </c>
      <c r="B27" s="15" t="s">
        <v>0</v>
      </c>
      <c r="C27" s="15" t="s">
        <v>3</v>
      </c>
      <c r="D27" s="16">
        <v>9990059</v>
      </c>
      <c r="E27" s="16"/>
      <c r="F27" s="39">
        <f>SUM(F28:F30)</f>
        <v>1577.6</v>
      </c>
    </row>
    <row r="28" spans="1:6" ht="76.5">
      <c r="A28" s="37" t="s">
        <v>25</v>
      </c>
      <c r="B28" s="15" t="s">
        <v>0</v>
      </c>
      <c r="C28" s="15" t="s">
        <v>3</v>
      </c>
      <c r="D28" s="24">
        <v>9990059</v>
      </c>
      <c r="E28" s="16" t="s">
        <v>23</v>
      </c>
      <c r="F28" s="17">
        <v>950</v>
      </c>
    </row>
    <row r="29" spans="1:6" ht="25.5">
      <c r="A29" s="37" t="s">
        <v>28</v>
      </c>
      <c r="B29" s="15" t="s">
        <v>0</v>
      </c>
      <c r="C29" s="15" t="s">
        <v>3</v>
      </c>
      <c r="D29" s="24">
        <v>9990059</v>
      </c>
      <c r="E29" s="16">
        <v>200</v>
      </c>
      <c r="F29" s="17">
        <v>447.6</v>
      </c>
    </row>
    <row r="30" spans="1:6" ht="25.5">
      <c r="A30" s="37" t="s">
        <v>78</v>
      </c>
      <c r="B30" s="15" t="s">
        <v>0</v>
      </c>
      <c r="C30" s="15" t="s">
        <v>3</v>
      </c>
      <c r="D30" s="24">
        <v>9990059</v>
      </c>
      <c r="E30" s="16">
        <v>800</v>
      </c>
      <c r="F30" s="17">
        <v>180</v>
      </c>
    </row>
    <row r="31" spans="1:6" ht="63.75">
      <c r="A31" s="18" t="s">
        <v>105</v>
      </c>
      <c r="B31" s="15" t="s">
        <v>0</v>
      </c>
      <c r="C31" s="15" t="s">
        <v>3</v>
      </c>
      <c r="D31" s="16" t="s">
        <v>50</v>
      </c>
      <c r="E31" s="15"/>
      <c r="F31" s="17">
        <f>SUM(F32)</f>
        <v>59.3</v>
      </c>
    </row>
    <row r="32" spans="1:6" ht="25.5">
      <c r="A32" s="19" t="s">
        <v>28</v>
      </c>
      <c r="B32" s="15" t="s">
        <v>0</v>
      </c>
      <c r="C32" s="15" t="s">
        <v>3</v>
      </c>
      <c r="D32" s="15" t="s">
        <v>50</v>
      </c>
      <c r="E32" s="16" t="s">
        <v>27</v>
      </c>
      <c r="F32" s="17">
        <v>59.3</v>
      </c>
    </row>
    <row r="33" spans="1:6" ht="63.75">
      <c r="A33" s="18" t="s">
        <v>106</v>
      </c>
      <c r="B33" s="15" t="s">
        <v>0</v>
      </c>
      <c r="C33" s="15" t="s">
        <v>3</v>
      </c>
      <c r="D33" s="16" t="s">
        <v>95</v>
      </c>
      <c r="E33" s="15"/>
      <c r="F33" s="17">
        <f>SUM(F34)</f>
        <v>2.4</v>
      </c>
    </row>
    <row r="34" spans="1:6" ht="25.5">
      <c r="A34" s="37" t="s">
        <v>93</v>
      </c>
      <c r="B34" s="15" t="s">
        <v>0</v>
      </c>
      <c r="C34" s="15" t="s">
        <v>3</v>
      </c>
      <c r="D34" s="15" t="s">
        <v>96</v>
      </c>
      <c r="E34" s="16">
        <v>800</v>
      </c>
      <c r="F34" s="17">
        <v>2.4</v>
      </c>
    </row>
    <row r="35" spans="1:6" ht="12.75">
      <c r="A35" s="14" t="s">
        <v>15</v>
      </c>
      <c r="B35" s="15" t="s">
        <v>0</v>
      </c>
      <c r="C35" s="16" t="s">
        <v>4</v>
      </c>
      <c r="D35" s="15"/>
      <c r="E35" s="15"/>
      <c r="F35" s="20">
        <f>SUM(F36)</f>
        <v>161.6</v>
      </c>
    </row>
    <row r="36" spans="1:6" ht="51">
      <c r="A36" s="18" t="s">
        <v>31</v>
      </c>
      <c r="B36" s="15" t="s">
        <v>0</v>
      </c>
      <c r="C36" s="15" t="s">
        <v>4</v>
      </c>
      <c r="D36" s="16" t="s">
        <v>46</v>
      </c>
      <c r="E36" s="15"/>
      <c r="F36" s="17">
        <f>SUM(F37:F38)</f>
        <v>161.6</v>
      </c>
    </row>
    <row r="37" spans="1:6" ht="76.5">
      <c r="A37" s="19" t="s">
        <v>25</v>
      </c>
      <c r="B37" s="15" t="s">
        <v>0</v>
      </c>
      <c r="C37" s="15" t="s">
        <v>4</v>
      </c>
      <c r="D37" s="15" t="s">
        <v>46</v>
      </c>
      <c r="E37" s="16" t="s">
        <v>23</v>
      </c>
      <c r="F37" s="17">
        <v>140.9</v>
      </c>
    </row>
    <row r="38" spans="1:6" ht="25.5">
      <c r="A38" s="19" t="s">
        <v>28</v>
      </c>
      <c r="B38" s="15" t="s">
        <v>0</v>
      </c>
      <c r="C38" s="15" t="s">
        <v>4</v>
      </c>
      <c r="D38" s="15" t="s">
        <v>46</v>
      </c>
      <c r="E38" s="16" t="s">
        <v>27</v>
      </c>
      <c r="F38" s="17">
        <v>20.7</v>
      </c>
    </row>
    <row r="39" spans="1:6" ht="38.25">
      <c r="A39" s="14" t="s">
        <v>76</v>
      </c>
      <c r="B39" s="15">
        <v>703</v>
      </c>
      <c r="C39" s="22" t="s">
        <v>64</v>
      </c>
      <c r="D39" s="15"/>
      <c r="E39" s="16"/>
      <c r="F39" s="20">
        <v>10</v>
      </c>
    </row>
    <row r="40" spans="1:6" ht="51">
      <c r="A40" s="18" t="s">
        <v>41</v>
      </c>
      <c r="B40" s="15" t="s">
        <v>0</v>
      </c>
      <c r="C40" s="23" t="s">
        <v>64</v>
      </c>
      <c r="D40" s="16">
        <v>9992150</v>
      </c>
      <c r="E40" s="16"/>
      <c r="F40" s="17">
        <v>10</v>
      </c>
    </row>
    <row r="41" spans="1:6" ht="25.5">
      <c r="A41" s="19" t="s">
        <v>28</v>
      </c>
      <c r="B41" s="15" t="s">
        <v>0</v>
      </c>
      <c r="C41" s="23" t="s">
        <v>64</v>
      </c>
      <c r="D41" s="24">
        <v>9992150</v>
      </c>
      <c r="E41" s="16">
        <v>200</v>
      </c>
      <c r="F41" s="17">
        <v>10</v>
      </c>
    </row>
    <row r="42" spans="1:6" ht="12.75">
      <c r="A42" s="14" t="s">
        <v>87</v>
      </c>
      <c r="B42" s="15" t="s">
        <v>0</v>
      </c>
      <c r="C42" s="16" t="s">
        <v>5</v>
      </c>
      <c r="D42" s="15"/>
      <c r="E42" s="15"/>
      <c r="F42" s="20">
        <f>SUM(F43)</f>
        <v>726</v>
      </c>
    </row>
    <row r="43" spans="1:6" ht="51">
      <c r="A43" s="18" t="s">
        <v>86</v>
      </c>
      <c r="B43" s="15" t="s">
        <v>0</v>
      </c>
      <c r="C43" s="15" t="s">
        <v>5</v>
      </c>
      <c r="D43" s="22" t="s">
        <v>85</v>
      </c>
      <c r="E43" s="15"/>
      <c r="F43" s="17">
        <f>SUM(F44)</f>
        <v>726</v>
      </c>
    </row>
    <row r="44" spans="1:6" ht="25.5">
      <c r="A44" s="19" t="s">
        <v>28</v>
      </c>
      <c r="B44" s="15" t="s">
        <v>0</v>
      </c>
      <c r="C44" s="15" t="s">
        <v>5</v>
      </c>
      <c r="D44" s="38" t="s">
        <v>85</v>
      </c>
      <c r="E44" s="16" t="s">
        <v>27</v>
      </c>
      <c r="F44" s="17">
        <v>726</v>
      </c>
    </row>
    <row r="45" spans="1:6" ht="25.5">
      <c r="A45" s="14" t="s">
        <v>45</v>
      </c>
      <c r="B45" s="15" t="s">
        <v>0</v>
      </c>
      <c r="C45" s="16" t="s">
        <v>44</v>
      </c>
      <c r="D45" s="15"/>
      <c r="E45" s="15"/>
      <c r="F45" s="20">
        <f>SUM(F46)</f>
        <v>0</v>
      </c>
    </row>
    <row r="46" spans="1:6" ht="51">
      <c r="A46" s="18" t="s">
        <v>41</v>
      </c>
      <c r="B46" s="15" t="s">
        <v>0</v>
      </c>
      <c r="C46" s="15" t="s">
        <v>44</v>
      </c>
      <c r="D46" s="16" t="s">
        <v>29</v>
      </c>
      <c r="E46" s="15"/>
      <c r="F46" s="17">
        <f>SUM(F47)</f>
        <v>0</v>
      </c>
    </row>
    <row r="47" spans="1:6" ht="12.75">
      <c r="A47" s="19" t="s">
        <v>43</v>
      </c>
      <c r="B47" s="15" t="s">
        <v>0</v>
      </c>
      <c r="C47" s="15" t="s">
        <v>44</v>
      </c>
      <c r="D47" s="15" t="s">
        <v>29</v>
      </c>
      <c r="E47" s="16" t="s">
        <v>42</v>
      </c>
      <c r="F47" s="17">
        <v>0</v>
      </c>
    </row>
    <row r="48" spans="1:6" ht="12.75">
      <c r="A48" s="14" t="s">
        <v>16</v>
      </c>
      <c r="B48" s="15" t="s">
        <v>0</v>
      </c>
      <c r="C48" s="16" t="s">
        <v>6</v>
      </c>
      <c r="D48" s="15"/>
      <c r="E48" s="15"/>
      <c r="F48" s="20">
        <f>SUM(F49+F51+F53)</f>
        <v>587.5</v>
      </c>
    </row>
    <row r="49" spans="1:6" ht="25.5">
      <c r="A49" s="18" t="s">
        <v>32</v>
      </c>
      <c r="B49" s="15" t="s">
        <v>0</v>
      </c>
      <c r="C49" s="15" t="s">
        <v>6</v>
      </c>
      <c r="D49" s="16">
        <v>9992153</v>
      </c>
      <c r="E49" s="15"/>
      <c r="F49" s="39">
        <f>SUM(F50)</f>
        <v>530</v>
      </c>
    </row>
    <row r="50" spans="1:6" ht="25.5">
      <c r="A50" s="19" t="s">
        <v>28</v>
      </c>
      <c r="B50" s="15" t="s">
        <v>0</v>
      </c>
      <c r="C50" s="15" t="s">
        <v>6</v>
      </c>
      <c r="D50" s="15">
        <v>9992153</v>
      </c>
      <c r="E50" s="16" t="s">
        <v>27</v>
      </c>
      <c r="F50" s="17">
        <v>530</v>
      </c>
    </row>
    <row r="51" spans="1:6" ht="38.25">
      <c r="A51" s="18" t="s">
        <v>77</v>
      </c>
      <c r="B51" s="24" t="s">
        <v>0</v>
      </c>
      <c r="C51" s="24" t="s">
        <v>6</v>
      </c>
      <c r="D51" s="16">
        <v>9992154</v>
      </c>
      <c r="E51" s="16"/>
      <c r="F51" s="39">
        <f>SUM(F52)</f>
        <v>25</v>
      </c>
    </row>
    <row r="52" spans="1:6" ht="25.5">
      <c r="A52" s="37" t="s">
        <v>28</v>
      </c>
      <c r="B52" s="24" t="s">
        <v>0</v>
      </c>
      <c r="C52" s="24" t="s">
        <v>6</v>
      </c>
      <c r="D52" s="24">
        <v>9992154</v>
      </c>
      <c r="E52" s="16" t="s">
        <v>27</v>
      </c>
      <c r="F52" s="17">
        <v>25</v>
      </c>
    </row>
    <row r="53" spans="1:6" ht="38.25">
      <c r="A53" s="18" t="s">
        <v>74</v>
      </c>
      <c r="B53" s="15">
        <v>703</v>
      </c>
      <c r="C53" s="23" t="s">
        <v>6</v>
      </c>
      <c r="D53" s="16">
        <v>9992155</v>
      </c>
      <c r="E53" s="16"/>
      <c r="F53" s="39">
        <f>SUM(F54)</f>
        <v>32.5</v>
      </c>
    </row>
    <row r="54" spans="1:6" ht="12.75">
      <c r="A54" s="19" t="s">
        <v>73</v>
      </c>
      <c r="B54" s="15" t="s">
        <v>0</v>
      </c>
      <c r="C54" s="15" t="s">
        <v>6</v>
      </c>
      <c r="D54" s="15">
        <v>9992155</v>
      </c>
      <c r="E54" s="16">
        <v>800</v>
      </c>
      <c r="F54" s="17">
        <v>32.5</v>
      </c>
    </row>
    <row r="55" spans="1:6" ht="25.5">
      <c r="A55" s="14" t="s">
        <v>17</v>
      </c>
      <c r="B55" s="15" t="s">
        <v>0</v>
      </c>
      <c r="C55" s="16" t="s">
        <v>7</v>
      </c>
      <c r="D55" s="15"/>
      <c r="E55" s="15"/>
      <c r="F55" s="20">
        <f>SUM(F56)</f>
        <v>132.5</v>
      </c>
    </row>
    <row r="56" spans="1:6" ht="51">
      <c r="A56" s="18" t="s">
        <v>33</v>
      </c>
      <c r="B56" s="15" t="s">
        <v>0</v>
      </c>
      <c r="C56" s="15" t="s">
        <v>7</v>
      </c>
      <c r="D56" s="16" t="s">
        <v>49</v>
      </c>
      <c r="E56" s="15"/>
      <c r="F56" s="17">
        <f>SUM(F57)</f>
        <v>132.5</v>
      </c>
    </row>
    <row r="57" spans="1:6" ht="76.5">
      <c r="A57" s="19" t="s">
        <v>25</v>
      </c>
      <c r="B57" s="15" t="s">
        <v>0</v>
      </c>
      <c r="C57" s="15" t="s">
        <v>7</v>
      </c>
      <c r="D57" s="15" t="s">
        <v>49</v>
      </c>
      <c r="E57" s="16" t="s">
        <v>23</v>
      </c>
      <c r="F57" s="17">
        <v>132.5</v>
      </c>
    </row>
    <row r="58" spans="1:6" ht="12.75">
      <c r="A58" s="14" t="s">
        <v>18</v>
      </c>
      <c r="B58" s="15" t="s">
        <v>0</v>
      </c>
      <c r="C58" s="16" t="s">
        <v>8</v>
      </c>
      <c r="D58" s="15"/>
      <c r="E58" s="15"/>
      <c r="F58" s="20">
        <f>SUM(F59+F61+F63+F65)</f>
        <v>3438.1</v>
      </c>
    </row>
    <row r="59" spans="1:6" ht="62.25" customHeight="1">
      <c r="A59" s="18" t="s">
        <v>38</v>
      </c>
      <c r="B59" s="15" t="s">
        <v>0</v>
      </c>
      <c r="C59" s="15" t="s">
        <v>8</v>
      </c>
      <c r="D59" s="16" t="s">
        <v>37</v>
      </c>
      <c r="E59" s="15"/>
      <c r="F59" s="39">
        <f>SUM(F60)</f>
        <v>79.1</v>
      </c>
    </row>
    <row r="60" spans="1:6" ht="25.5">
      <c r="A60" s="19" t="s">
        <v>24</v>
      </c>
      <c r="B60" s="15" t="s">
        <v>0</v>
      </c>
      <c r="C60" s="15" t="s">
        <v>8</v>
      </c>
      <c r="D60" s="15" t="s">
        <v>37</v>
      </c>
      <c r="E60" s="16" t="s">
        <v>22</v>
      </c>
      <c r="F60" s="17">
        <v>79.1</v>
      </c>
    </row>
    <row r="61" spans="1:6" ht="74.25" customHeight="1">
      <c r="A61" s="18" t="s">
        <v>61</v>
      </c>
      <c r="B61" s="15" t="s">
        <v>0</v>
      </c>
      <c r="C61" s="15" t="s">
        <v>8</v>
      </c>
      <c r="D61" s="16">
        <v>9997039</v>
      </c>
      <c r="E61" s="16"/>
      <c r="F61" s="39">
        <f>SUM(F62)</f>
        <v>632</v>
      </c>
    </row>
    <row r="62" spans="1:6" ht="38.25">
      <c r="A62" s="19" t="s">
        <v>35</v>
      </c>
      <c r="B62" s="15" t="s">
        <v>0</v>
      </c>
      <c r="C62" s="15" t="s">
        <v>8</v>
      </c>
      <c r="D62" s="15">
        <v>9997039</v>
      </c>
      <c r="E62" s="16">
        <v>600</v>
      </c>
      <c r="F62" s="17">
        <v>632</v>
      </c>
    </row>
    <row r="63" spans="1:6" ht="114.75">
      <c r="A63" s="18" t="s">
        <v>88</v>
      </c>
      <c r="B63" s="15" t="s">
        <v>0</v>
      </c>
      <c r="C63" s="15" t="s">
        <v>8</v>
      </c>
      <c r="D63" s="16">
        <v>9997053</v>
      </c>
      <c r="E63" s="15"/>
      <c r="F63" s="39">
        <f>SUM(F64)</f>
        <v>1059</v>
      </c>
    </row>
    <row r="64" spans="1:6" ht="38.25">
      <c r="A64" s="19" t="s">
        <v>35</v>
      </c>
      <c r="B64" s="15" t="s">
        <v>0</v>
      </c>
      <c r="C64" s="15" t="s">
        <v>8</v>
      </c>
      <c r="D64" s="15">
        <v>9997053</v>
      </c>
      <c r="E64" s="16" t="s">
        <v>34</v>
      </c>
      <c r="F64" s="17">
        <v>1059</v>
      </c>
    </row>
    <row r="65" spans="1:6" ht="63.75">
      <c r="A65" s="18" t="s">
        <v>60</v>
      </c>
      <c r="B65" s="15" t="s">
        <v>0</v>
      </c>
      <c r="C65" s="15" t="s">
        <v>8</v>
      </c>
      <c r="D65" s="16" t="s">
        <v>47</v>
      </c>
      <c r="E65" s="15"/>
      <c r="F65" s="39">
        <f>SUM(F66)</f>
        <v>1668</v>
      </c>
    </row>
    <row r="66" spans="1:6" ht="38.25">
      <c r="A66" s="19" t="s">
        <v>35</v>
      </c>
      <c r="B66" s="15" t="s">
        <v>0</v>
      </c>
      <c r="C66" s="15" t="s">
        <v>8</v>
      </c>
      <c r="D66" s="15" t="s">
        <v>47</v>
      </c>
      <c r="E66" s="16" t="s">
        <v>34</v>
      </c>
      <c r="F66" s="17">
        <v>1668</v>
      </c>
    </row>
    <row r="67" spans="1:6" ht="25.5">
      <c r="A67" s="14" t="s">
        <v>21</v>
      </c>
      <c r="B67" s="15" t="s">
        <v>0</v>
      </c>
      <c r="C67" s="16" t="s">
        <v>20</v>
      </c>
      <c r="D67" s="15"/>
      <c r="E67" s="15"/>
      <c r="F67" s="20">
        <f>SUM(F68)</f>
        <v>602</v>
      </c>
    </row>
    <row r="68" spans="1:6" ht="51">
      <c r="A68" s="18" t="s">
        <v>51</v>
      </c>
      <c r="B68" s="15" t="s">
        <v>0</v>
      </c>
      <c r="C68" s="15" t="s">
        <v>20</v>
      </c>
      <c r="D68" s="16" t="s">
        <v>36</v>
      </c>
      <c r="E68" s="15"/>
      <c r="F68" s="39">
        <f>SUM(F69:F70)</f>
        <v>602</v>
      </c>
    </row>
    <row r="69" spans="1:6" ht="76.5">
      <c r="A69" s="19" t="s">
        <v>25</v>
      </c>
      <c r="B69" s="15" t="s">
        <v>0</v>
      </c>
      <c r="C69" s="15" t="s">
        <v>20</v>
      </c>
      <c r="D69" s="15" t="s">
        <v>36</v>
      </c>
      <c r="E69" s="16" t="s">
        <v>23</v>
      </c>
      <c r="F69" s="17">
        <v>530</v>
      </c>
    </row>
    <row r="70" spans="1:6" ht="25.5">
      <c r="A70" s="19" t="s">
        <v>28</v>
      </c>
      <c r="B70" s="15" t="s">
        <v>0</v>
      </c>
      <c r="C70" s="15" t="s">
        <v>20</v>
      </c>
      <c r="D70" s="15" t="s">
        <v>36</v>
      </c>
      <c r="E70" s="16" t="s">
        <v>27</v>
      </c>
      <c r="F70" s="17">
        <v>72</v>
      </c>
    </row>
    <row r="71" spans="1:6" ht="12.75">
      <c r="A71" s="14" t="s">
        <v>19</v>
      </c>
      <c r="B71" s="15" t="s">
        <v>0</v>
      </c>
      <c r="C71" s="16" t="s">
        <v>9</v>
      </c>
      <c r="D71" s="15"/>
      <c r="E71" s="15"/>
      <c r="F71" s="20">
        <f>SUM(F72)</f>
        <v>72</v>
      </c>
    </row>
    <row r="72" spans="1:6" ht="63.75">
      <c r="A72" s="18" t="s">
        <v>62</v>
      </c>
      <c r="B72" s="15" t="s">
        <v>0</v>
      </c>
      <c r="C72" s="15" t="s">
        <v>9</v>
      </c>
      <c r="D72" s="16" t="s">
        <v>39</v>
      </c>
      <c r="E72" s="15"/>
      <c r="F72" s="39">
        <f>SUM(F73)</f>
        <v>72</v>
      </c>
    </row>
    <row r="73" spans="1:6" ht="25.5">
      <c r="A73" s="19" t="s">
        <v>24</v>
      </c>
      <c r="B73" s="15" t="s">
        <v>0</v>
      </c>
      <c r="C73" s="15" t="s">
        <v>9</v>
      </c>
      <c r="D73" s="15" t="s">
        <v>39</v>
      </c>
      <c r="E73" s="16" t="s">
        <v>22</v>
      </c>
      <c r="F73" s="17">
        <v>72</v>
      </c>
    </row>
    <row r="74" spans="1:6" ht="12.75">
      <c r="A74" s="14" t="s">
        <v>79</v>
      </c>
      <c r="B74" s="15" t="s">
        <v>0</v>
      </c>
      <c r="C74" s="16">
        <v>1101</v>
      </c>
      <c r="D74" s="15"/>
      <c r="E74" s="15"/>
      <c r="F74" s="20">
        <f>SUM(F75)</f>
        <v>20</v>
      </c>
    </row>
    <row r="75" spans="1:6" ht="50.25" customHeight="1">
      <c r="A75" s="18" t="s">
        <v>41</v>
      </c>
      <c r="B75" s="15" t="s">
        <v>0</v>
      </c>
      <c r="C75" s="15">
        <v>1101</v>
      </c>
      <c r="D75" s="16" t="s">
        <v>75</v>
      </c>
      <c r="E75" s="15"/>
      <c r="F75" s="39">
        <f>SUM(F76)</f>
        <v>20</v>
      </c>
    </row>
    <row r="76" spans="1:6" ht="25.5">
      <c r="A76" s="19" t="s">
        <v>28</v>
      </c>
      <c r="B76" s="15" t="s">
        <v>0</v>
      </c>
      <c r="C76" s="15">
        <v>1101</v>
      </c>
      <c r="D76" s="15" t="s">
        <v>75</v>
      </c>
      <c r="E76" s="16">
        <v>200</v>
      </c>
      <c r="F76" s="17">
        <v>20</v>
      </c>
    </row>
    <row r="77" spans="1:6" ht="12.75">
      <c r="A77" s="21" t="s">
        <v>10</v>
      </c>
      <c r="B77" s="21"/>
      <c r="C77" s="21"/>
      <c r="D77" s="21"/>
      <c r="E77" s="21"/>
      <c r="F77" s="13">
        <v>8760.7</v>
      </c>
    </row>
  </sheetData>
  <sheetProtection/>
  <mergeCells count="9">
    <mergeCell ref="C2:F2"/>
    <mergeCell ref="C1:F1"/>
    <mergeCell ref="C3:F3"/>
    <mergeCell ref="A5:F5"/>
    <mergeCell ref="A6:F6"/>
    <mergeCell ref="A7:F7"/>
    <mergeCell ref="A9:A10"/>
    <mergeCell ref="B9:E9"/>
    <mergeCell ref="F9:F10"/>
  </mergeCells>
  <printOptions horizontalCentered="1"/>
  <pageMargins left="0.984251968503937" right="0.5905511811023623" top="0.7874015748031497" bottom="0.7874015748031497" header="0.31496062992125984" footer="0.31496062992125984"/>
  <pageSetup horizontalDpi="300" verticalDpi="3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2014-11-21T09:31:42Z</cp:lastPrinted>
  <dcterms:created xsi:type="dcterms:W3CDTF">2012-10-24T11:13:12Z</dcterms:created>
  <dcterms:modified xsi:type="dcterms:W3CDTF">2014-11-25T12:03:59Z</dcterms:modified>
  <cp:category/>
  <cp:version/>
  <cp:contentType/>
  <cp:contentStatus/>
</cp:coreProperties>
</file>